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D1\0000 SDUOSZ\2020\SDUOSZ\Kapitalne RH\"/>
    </mc:Choice>
  </mc:AlternateContent>
  <bookViews>
    <workbookView xWindow="0" yWindow="0" windowWidth="28800" windowHeight="11832"/>
  </bookViews>
  <sheets>
    <sheet name="Sheet1" sheetId="1" r:id="rId1"/>
  </sheets>
  <definedNames>
    <definedName name="_xlnm.Print_Area" localSheetId="0">Sheet1!$A$1:$K$20</definedName>
    <definedName name="_xlnm.Print_Titles" localSheetId="0">Sheet1!$1:$1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 l="1"/>
  <c r="F20" i="1"/>
  <c r="L12" i="1" l="1"/>
</calcChain>
</file>

<file path=xl/sharedStrings.xml><?xml version="1.0" encoding="utf-8"?>
<sst xmlns="http://schemas.openxmlformats.org/spreadsheetml/2006/main" count="85" uniqueCount="77">
  <si>
    <t>KLASA PREDMETA</t>
  </si>
  <si>
    <t>OPĆINA/GRAD</t>
  </si>
  <si>
    <t>UKUPNA VRIJEDNOST PROJEKTA</t>
  </si>
  <si>
    <t>IZNOS TRAŽENIH SREDSTAVA</t>
  </si>
  <si>
    <t>ODOBRENI IZNOS</t>
  </si>
  <si>
    <t xml:space="preserve">BROJ BODOVA </t>
  </si>
  <si>
    <t>ŽUPANIJA</t>
  </si>
  <si>
    <t>Cetingrad</t>
  </si>
  <si>
    <t>Požeško-slavonska</t>
  </si>
  <si>
    <t>Brodsko-posavska</t>
  </si>
  <si>
    <t>Osječko-baranjska</t>
  </si>
  <si>
    <t>Ličko-senjska</t>
  </si>
  <si>
    <t>Virovitičko-podravska</t>
  </si>
  <si>
    <t>Vukovarsko-srijemska</t>
  </si>
  <si>
    <t>Sisačko-moslavačka</t>
  </si>
  <si>
    <t>Unešić</t>
  </si>
  <si>
    <t>Zadarska</t>
  </si>
  <si>
    <t>Glina</t>
  </si>
  <si>
    <t>Civljane</t>
  </si>
  <si>
    <t>Crnac</t>
  </si>
  <si>
    <t>Šibensko-kninska</t>
  </si>
  <si>
    <t>Virovitica</t>
  </si>
  <si>
    <t>Topusko</t>
  </si>
  <si>
    <t>Gornji Bogičevci</t>
  </si>
  <si>
    <t>Pakrac</t>
  </si>
  <si>
    <t xml:space="preserve">rbr </t>
  </si>
  <si>
    <t>Sufinanciranje
%</t>
  </si>
  <si>
    <t>0,612819503</t>
  </si>
  <si>
    <t>402-01/20-01/17</t>
  </si>
  <si>
    <t>402-01/20-01/37</t>
  </si>
  <si>
    <t>Rešetari</t>
  </si>
  <si>
    <t>Rekonstrukcija društvenog doma u Adžamovcima 1. faza</t>
  </si>
  <si>
    <t>402-01/20-01/26</t>
  </si>
  <si>
    <t>Stari Jankovci</t>
  </si>
  <si>
    <t>Nabava tipskih pametnih nadstrešnica na postojećim autobusnim stajalištima</t>
  </si>
  <si>
    <t>402-01/20-01/28</t>
  </si>
  <si>
    <t>Tompojevci</t>
  </si>
  <si>
    <t>Sanacija i uređenje javne zgrade Dom kulture u Berku</t>
  </si>
  <si>
    <t>402-01/20-01/31</t>
  </si>
  <si>
    <t>Brinje</t>
  </si>
  <si>
    <t>Adaptacija objekta javne namjene za potrebe starijih osoba</t>
  </si>
  <si>
    <t>402-01/20-01/11</t>
  </si>
  <si>
    <t>Sanacija mjesnog doma u naselju Suha Mlaka</t>
  </si>
  <si>
    <t>402-01/20-01/05</t>
  </si>
  <si>
    <t>Lovas</t>
  </si>
  <si>
    <t>Održavanje pješačkih staza na području Općine Lovas</t>
  </si>
  <si>
    <t>402-01/20-01/12</t>
  </si>
  <si>
    <t>Karlovačka</t>
  </si>
  <si>
    <t>Modernizacija kolnika nerazvrstanih cesta</t>
  </si>
  <si>
    <t>402-01/20-01/40</t>
  </si>
  <si>
    <t>Grad Ilok 1I</t>
  </si>
  <si>
    <t>Održavanje i popravak pješačkih staza u naselju Bapska</t>
  </si>
  <si>
    <t>402-01/20-01/19</t>
  </si>
  <si>
    <t>Jasenice</t>
  </si>
  <si>
    <t>Pješačka staza i stubište u naselju Mukinje</t>
  </si>
  <si>
    <t>402-01/20-01/29</t>
  </si>
  <si>
    <t>Sanacija - uređenje pristupa i ograde nogometnom igralištu u naselju Ratkovac</t>
  </si>
  <si>
    <t>402-01/20-01/30</t>
  </si>
  <si>
    <t>Održavanje i sanacija nerazvrstane ceste NC 364 Cestarići u naselju Šatornja</t>
  </si>
  <si>
    <t>402-01/20-01/35</t>
  </si>
  <si>
    <t>402-01/20-01/34</t>
  </si>
  <si>
    <t>Modernizacija nerazvrstanih cesta</t>
  </si>
  <si>
    <t>402-01/20-01/27</t>
  </si>
  <si>
    <t>Pojačano održavanje NC kao uporabljivih građevina</t>
  </si>
  <si>
    <t>402-01/20-01/36</t>
  </si>
  <si>
    <t>Lipovljani</t>
  </si>
  <si>
    <t>Rekonstrukcija Ulice kralja Tomislava 1. faza</t>
  </si>
  <si>
    <t>402-01/20-01/38</t>
  </si>
  <si>
    <t>Sanacija nerazvrstane ceste u naselju Branešci</t>
  </si>
  <si>
    <t>402-01/20-01/39</t>
  </si>
  <si>
    <t>Antunovac</t>
  </si>
  <si>
    <t>Izgradnja nogostupa u Kolodvorskoj ulici</t>
  </si>
  <si>
    <t>Poboljšanje prometne povezanosti i pristupa objektu zajedničkog korištenja u naselju Jasenaš</t>
  </si>
  <si>
    <t>Sanacija i rekonstrukcija vodovodne mreže</t>
  </si>
  <si>
    <t>Ukupno</t>
  </si>
  <si>
    <t>ODOBRENI IZNOS2</t>
  </si>
  <si>
    <t>NAZIV PROJEKTA
2020.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</si>
</sst>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L20" totalsRowShown="0" headerRowDxfId="15" dataDxfId="13" headerRowBorderDxfId="14" tableBorderDxfId="12" totalsRowBorderDxfId="11">
  <autoFilter ref="B1:L20"/>
  <sortState ref="B2:O63">
    <sortCondition descending="1" ref="K1:K63"/>
  </sortState>
  <tableColumns count="11">
    <tableColumn id="2" name="KLASA PREDMETA" dataDxfId="10"/>
    <tableColumn id="3" name="OPĆINA/GRAD" dataDxfId="9"/>
    <tableColumn id="10" name="ŽUPANIJA" dataDxfId="8"/>
    <tableColumn id="4" name="NAZIV PROJEKTA_x000a_2020. godina" dataDxfId="7"/>
    <tableColumn id="6" name="UKUPNA VRIJEDNOST PROJEKTA" dataDxfId="6"/>
    <tableColumn id="7" name="IZNOS TRAŽENIH SREDSTAVA" dataDxfId="5"/>
    <tableColumn id="11" name="Sufinanciranje_x000a_%" dataDxfId="4">
      <calculatedColumnFormula>((F2-G2)/F2)*100</calculatedColumnFormula>
    </tableColumn>
    <tableColumn id="8" name="ODOBRENI IZNOS" dataDxfId="3"/>
    <tableColumn id="12" name="ODOBRENI IZNOS2" dataDxfId="2"/>
    <tableColumn id="9" name="BROJ BODOVA " dataDxfId="1"/>
    <tableColumn id="13" name="0,61281950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A3" sqref="A3"/>
    </sheetView>
  </sheetViews>
  <sheetFormatPr defaultRowHeight="14.4" x14ac:dyDescent="0.3"/>
  <cols>
    <col min="2" max="2" width="17.88671875" style="4" customWidth="1"/>
    <col min="3" max="3" width="19.33203125" style="4" customWidth="1"/>
    <col min="4" max="4" width="21.44140625" style="4" customWidth="1"/>
    <col min="5" max="5" width="46.5546875" customWidth="1"/>
    <col min="6" max="6" width="18.109375" customWidth="1"/>
    <col min="7" max="7" width="18.88671875" style="4" customWidth="1"/>
    <col min="8" max="8" width="14.5546875" style="4" customWidth="1"/>
    <col min="9" max="9" width="18.33203125" hidden="1" customWidth="1"/>
    <col min="10" max="10" width="18.33203125" customWidth="1"/>
    <col min="11" max="11" width="13.44140625" style="10" customWidth="1"/>
    <col min="12" max="12" width="13.88671875" hidden="1" customWidth="1"/>
  </cols>
  <sheetData>
    <row r="1" spans="1:12" s="24" customFormat="1" ht="46.8" x14ac:dyDescent="0.3">
      <c r="A1" s="28" t="s">
        <v>25</v>
      </c>
      <c r="B1" s="25" t="s">
        <v>0</v>
      </c>
      <c r="C1" s="25" t="s">
        <v>1</v>
      </c>
      <c r="D1" s="25" t="s">
        <v>6</v>
      </c>
      <c r="E1" s="26" t="s">
        <v>76</v>
      </c>
      <c r="F1" s="27" t="s">
        <v>2</v>
      </c>
      <c r="G1" s="25" t="s">
        <v>3</v>
      </c>
      <c r="H1" s="25" t="s">
        <v>26</v>
      </c>
      <c r="I1" s="27" t="s">
        <v>4</v>
      </c>
      <c r="J1" s="27" t="s">
        <v>75</v>
      </c>
      <c r="K1" s="27" t="s">
        <v>5</v>
      </c>
      <c r="L1" s="23" t="s">
        <v>27</v>
      </c>
    </row>
    <row r="2" spans="1:12" x14ac:dyDescent="0.3">
      <c r="A2" s="8">
        <v>1</v>
      </c>
      <c r="B2" s="3" t="s">
        <v>29</v>
      </c>
      <c r="C2" s="3" t="s">
        <v>30</v>
      </c>
      <c r="D2" s="3" t="s">
        <v>9</v>
      </c>
      <c r="E2" s="1" t="s">
        <v>31</v>
      </c>
      <c r="F2" s="2">
        <v>819589.28</v>
      </c>
      <c r="G2" s="5">
        <v>350000</v>
      </c>
      <c r="H2" s="5">
        <v>57.29</v>
      </c>
      <c r="I2" s="2"/>
      <c r="J2" s="2">
        <v>253388.99999999983</v>
      </c>
      <c r="K2" s="9">
        <v>75</v>
      </c>
      <c r="L2" s="12"/>
    </row>
    <row r="3" spans="1:12" x14ac:dyDescent="0.3">
      <c r="A3" s="8">
        <v>2</v>
      </c>
      <c r="B3" s="3" t="s">
        <v>35</v>
      </c>
      <c r="C3" s="3" t="s">
        <v>36</v>
      </c>
      <c r="D3" s="3" t="s">
        <v>13</v>
      </c>
      <c r="E3" s="1" t="s">
        <v>37</v>
      </c>
      <c r="F3" s="2">
        <v>87947.07</v>
      </c>
      <c r="G3" s="5">
        <v>70000</v>
      </c>
      <c r="H3" s="5">
        <v>20.41</v>
      </c>
      <c r="I3" s="2"/>
      <c r="J3" s="2">
        <v>50678</v>
      </c>
      <c r="K3" s="9">
        <v>70</v>
      </c>
      <c r="L3" s="12"/>
    </row>
    <row r="4" spans="1:12" ht="26.4" x14ac:dyDescent="0.3">
      <c r="A4" s="8">
        <v>3</v>
      </c>
      <c r="B4" s="3" t="s">
        <v>32</v>
      </c>
      <c r="C4" s="3" t="s">
        <v>33</v>
      </c>
      <c r="D4" s="3" t="s">
        <v>13</v>
      </c>
      <c r="E4" s="1" t="s">
        <v>34</v>
      </c>
      <c r="F4" s="2">
        <v>617500</v>
      </c>
      <c r="G4" s="5">
        <v>350000</v>
      </c>
      <c r="H4" s="5">
        <v>43</v>
      </c>
      <c r="I4" s="2"/>
      <c r="J4" s="2">
        <v>253388</v>
      </c>
      <c r="K4" s="9">
        <v>67</v>
      </c>
      <c r="L4" s="12"/>
    </row>
    <row r="5" spans="1:12" ht="26.4" x14ac:dyDescent="0.3">
      <c r="A5" s="8">
        <v>4</v>
      </c>
      <c r="B5" s="3" t="s">
        <v>55</v>
      </c>
      <c r="C5" s="3" t="s">
        <v>23</v>
      </c>
      <c r="D5" s="3" t="s">
        <v>9</v>
      </c>
      <c r="E5" s="1" t="s">
        <v>56</v>
      </c>
      <c r="F5" s="2">
        <v>289911</v>
      </c>
      <c r="G5" s="5">
        <v>150000</v>
      </c>
      <c r="H5" s="5">
        <v>47</v>
      </c>
      <c r="I5" s="2"/>
      <c r="J5" s="2">
        <v>108595</v>
      </c>
      <c r="K5" s="9">
        <v>67</v>
      </c>
      <c r="L5" s="12"/>
    </row>
    <row r="6" spans="1:12" ht="26.4" x14ac:dyDescent="0.3">
      <c r="A6" s="8">
        <v>5</v>
      </c>
      <c r="B6" s="3" t="s">
        <v>57</v>
      </c>
      <c r="C6" s="3" t="s">
        <v>17</v>
      </c>
      <c r="D6" s="3" t="s">
        <v>14</v>
      </c>
      <c r="E6" s="1" t="s">
        <v>58</v>
      </c>
      <c r="F6" s="2">
        <v>1304350.75</v>
      </c>
      <c r="G6" s="5">
        <v>350000</v>
      </c>
      <c r="H6" s="5">
        <v>73.17</v>
      </c>
      <c r="I6" s="2"/>
      <c r="J6" s="2">
        <v>253388</v>
      </c>
      <c r="K6" s="9">
        <v>67</v>
      </c>
      <c r="L6" s="12"/>
    </row>
    <row r="7" spans="1:12" x14ac:dyDescent="0.3">
      <c r="A7" s="8">
        <v>6</v>
      </c>
      <c r="B7" s="3" t="s">
        <v>60</v>
      </c>
      <c r="C7" s="3" t="s">
        <v>22</v>
      </c>
      <c r="D7" s="3" t="s">
        <v>14</v>
      </c>
      <c r="E7" s="1" t="s">
        <v>61</v>
      </c>
      <c r="F7" s="7">
        <v>356700</v>
      </c>
      <c r="G7" s="5">
        <v>350000</v>
      </c>
      <c r="H7" s="5">
        <v>1</v>
      </c>
      <c r="I7" s="2"/>
      <c r="J7" s="2">
        <v>253388</v>
      </c>
      <c r="K7" s="9">
        <v>67</v>
      </c>
      <c r="L7" s="12"/>
    </row>
    <row r="8" spans="1:12" x14ac:dyDescent="0.3">
      <c r="A8" s="8">
        <v>7</v>
      </c>
      <c r="B8" s="3" t="s">
        <v>64</v>
      </c>
      <c r="C8" s="3" t="s">
        <v>65</v>
      </c>
      <c r="D8" s="3" t="s">
        <v>14</v>
      </c>
      <c r="E8" s="1" t="s">
        <v>66</v>
      </c>
      <c r="F8" s="2">
        <v>1874229.38</v>
      </c>
      <c r="G8" s="5">
        <v>350000</v>
      </c>
      <c r="H8" s="5">
        <v>81</v>
      </c>
      <c r="I8" s="2"/>
      <c r="J8" s="2">
        <v>253388</v>
      </c>
      <c r="K8" s="9">
        <v>67</v>
      </c>
      <c r="L8" s="12"/>
    </row>
    <row r="9" spans="1:12" ht="26.4" x14ac:dyDescent="0.3">
      <c r="A9" s="8">
        <v>8</v>
      </c>
      <c r="B9" s="6" t="s">
        <v>59</v>
      </c>
      <c r="C9" s="3" t="s">
        <v>21</v>
      </c>
      <c r="D9" s="3" t="s">
        <v>12</v>
      </c>
      <c r="E9" s="1" t="s">
        <v>72</v>
      </c>
      <c r="F9" s="7">
        <v>401356.25</v>
      </c>
      <c r="G9" s="5">
        <v>350000</v>
      </c>
      <c r="H9" s="5">
        <v>12.8</v>
      </c>
      <c r="I9" s="13"/>
      <c r="J9" s="2">
        <v>253388</v>
      </c>
      <c r="K9" s="9">
        <v>67</v>
      </c>
      <c r="L9" s="12"/>
    </row>
    <row r="10" spans="1:12" x14ac:dyDescent="0.3">
      <c r="A10" s="8">
        <v>9</v>
      </c>
      <c r="B10" s="3" t="s">
        <v>38</v>
      </c>
      <c r="C10" s="3" t="s">
        <v>39</v>
      </c>
      <c r="D10" s="3" t="s">
        <v>11</v>
      </c>
      <c r="E10" s="1" t="s">
        <v>40</v>
      </c>
      <c r="F10" s="2">
        <v>497806</v>
      </c>
      <c r="G10" s="5">
        <v>350000</v>
      </c>
      <c r="H10" s="5">
        <v>29.69</v>
      </c>
      <c r="I10" s="2"/>
      <c r="J10" s="2">
        <v>253388</v>
      </c>
      <c r="K10" s="9">
        <v>65</v>
      </c>
      <c r="L10" s="12"/>
    </row>
    <row r="11" spans="1:12" x14ac:dyDescent="0.3">
      <c r="A11" s="8">
        <v>10</v>
      </c>
      <c r="B11" s="3" t="s">
        <v>41</v>
      </c>
      <c r="C11" s="3" t="s">
        <v>19</v>
      </c>
      <c r="D11" s="3" t="s">
        <v>12</v>
      </c>
      <c r="E11" s="1" t="s">
        <v>42</v>
      </c>
      <c r="F11" s="2">
        <v>535625.91</v>
      </c>
      <c r="G11" s="5">
        <v>350000</v>
      </c>
      <c r="H11" s="5">
        <v>34.65</v>
      </c>
      <c r="I11" s="2"/>
      <c r="J11" s="2">
        <v>253388</v>
      </c>
      <c r="K11" s="9">
        <v>65</v>
      </c>
      <c r="L11" s="12"/>
    </row>
    <row r="12" spans="1:12" x14ac:dyDescent="0.3">
      <c r="A12" s="8">
        <v>11</v>
      </c>
      <c r="B12" s="3" t="s">
        <v>28</v>
      </c>
      <c r="C12" s="3" t="s">
        <v>18</v>
      </c>
      <c r="D12" s="3" t="s">
        <v>20</v>
      </c>
      <c r="E12" s="1" t="s">
        <v>73</v>
      </c>
      <c r="F12" s="2">
        <v>622750.68999999994</v>
      </c>
      <c r="G12" s="5">
        <v>350000</v>
      </c>
      <c r="H12" s="5">
        <v>43.79</v>
      </c>
      <c r="I12" s="2"/>
      <c r="J12" s="2">
        <v>253388</v>
      </c>
      <c r="K12" s="9">
        <v>63</v>
      </c>
      <c r="L12" s="12">
        <f>L11 * 100 %</f>
        <v>0</v>
      </c>
    </row>
    <row r="13" spans="1:12" x14ac:dyDescent="0.3">
      <c r="A13" s="8">
        <v>12</v>
      </c>
      <c r="B13" s="3" t="s">
        <v>43</v>
      </c>
      <c r="C13" s="3" t="s">
        <v>44</v>
      </c>
      <c r="D13" s="3" t="s">
        <v>13</v>
      </c>
      <c r="E13" s="1" t="s">
        <v>45</v>
      </c>
      <c r="F13" s="2">
        <v>362660.09</v>
      </c>
      <c r="G13" s="5">
        <v>290120</v>
      </c>
      <c r="H13" s="5">
        <v>20</v>
      </c>
      <c r="I13" s="2"/>
      <c r="J13" s="2">
        <v>210037</v>
      </c>
      <c r="K13" s="9">
        <v>62</v>
      </c>
      <c r="L13" s="12"/>
    </row>
    <row r="14" spans="1:12" x14ac:dyDescent="0.3">
      <c r="A14" s="8">
        <v>13</v>
      </c>
      <c r="B14" s="3" t="s">
        <v>46</v>
      </c>
      <c r="C14" s="3" t="s">
        <v>7</v>
      </c>
      <c r="D14" s="3" t="s">
        <v>47</v>
      </c>
      <c r="E14" s="1" t="s">
        <v>48</v>
      </c>
      <c r="F14" s="2">
        <v>250000</v>
      </c>
      <c r="G14" s="5">
        <v>250000</v>
      </c>
      <c r="H14" s="5">
        <v>0</v>
      </c>
      <c r="I14" s="2"/>
      <c r="J14" s="2">
        <v>180992</v>
      </c>
      <c r="K14" s="9">
        <v>62</v>
      </c>
      <c r="L14" s="12"/>
    </row>
    <row r="15" spans="1:12" x14ac:dyDescent="0.3">
      <c r="A15" s="8">
        <v>14</v>
      </c>
      <c r="B15" s="3" t="s">
        <v>49</v>
      </c>
      <c r="C15" s="3" t="s">
        <v>50</v>
      </c>
      <c r="D15" s="3" t="s">
        <v>13</v>
      </c>
      <c r="E15" s="1" t="s">
        <v>51</v>
      </c>
      <c r="F15" s="2">
        <v>422805.94</v>
      </c>
      <c r="G15" s="5">
        <v>335000</v>
      </c>
      <c r="H15" s="5">
        <v>20.77</v>
      </c>
      <c r="I15" s="2"/>
      <c r="J15" s="2">
        <v>242529</v>
      </c>
      <c r="K15" s="9">
        <v>62</v>
      </c>
      <c r="L15" s="12"/>
    </row>
    <row r="16" spans="1:12" x14ac:dyDescent="0.3">
      <c r="A16" s="8">
        <v>15</v>
      </c>
      <c r="B16" s="3" t="s">
        <v>52</v>
      </c>
      <c r="C16" s="3" t="s">
        <v>53</v>
      </c>
      <c r="D16" s="3" t="s">
        <v>16</v>
      </c>
      <c r="E16" s="1" t="s">
        <v>54</v>
      </c>
      <c r="F16" s="2">
        <v>329137.5</v>
      </c>
      <c r="G16" s="5">
        <v>230000</v>
      </c>
      <c r="H16" s="5">
        <v>30</v>
      </c>
      <c r="I16" s="2"/>
      <c r="J16" s="2">
        <v>166512</v>
      </c>
      <c r="K16" s="9">
        <v>62</v>
      </c>
      <c r="L16" s="12"/>
    </row>
    <row r="17" spans="1:12" x14ac:dyDescent="0.3">
      <c r="A17" s="8">
        <v>16</v>
      </c>
      <c r="B17" s="3" t="s">
        <v>62</v>
      </c>
      <c r="C17" s="3" t="s">
        <v>15</v>
      </c>
      <c r="D17" s="3" t="s">
        <v>20</v>
      </c>
      <c r="E17" s="1" t="s">
        <v>63</v>
      </c>
      <c r="F17" s="2">
        <v>520302.5</v>
      </c>
      <c r="G17" s="5">
        <v>350000</v>
      </c>
      <c r="H17" s="5">
        <v>32.729999999999997</v>
      </c>
      <c r="I17" s="2"/>
      <c r="J17" s="2">
        <v>253388</v>
      </c>
      <c r="K17" s="9">
        <v>62</v>
      </c>
      <c r="L17" s="12"/>
    </row>
    <row r="18" spans="1:12" x14ac:dyDescent="0.3">
      <c r="A18" s="8">
        <v>17</v>
      </c>
      <c r="B18" s="3" t="s">
        <v>67</v>
      </c>
      <c r="C18" s="3" t="s">
        <v>24</v>
      </c>
      <c r="D18" s="3" t="s">
        <v>8</v>
      </c>
      <c r="E18" s="1" t="s">
        <v>68</v>
      </c>
      <c r="F18" s="2">
        <v>350000</v>
      </c>
      <c r="G18" s="5">
        <v>350000</v>
      </c>
      <c r="H18" s="5">
        <v>0</v>
      </c>
      <c r="I18" s="2"/>
      <c r="J18" s="2">
        <v>253388</v>
      </c>
      <c r="K18" s="9">
        <v>62</v>
      </c>
      <c r="L18" s="12"/>
    </row>
    <row r="19" spans="1:12" x14ac:dyDescent="0.3">
      <c r="A19" s="8">
        <v>18</v>
      </c>
      <c r="B19" s="3" t="s">
        <v>69</v>
      </c>
      <c r="C19" s="3" t="s">
        <v>70</v>
      </c>
      <c r="D19" s="3" t="s">
        <v>10</v>
      </c>
      <c r="E19" s="1" t="s">
        <v>71</v>
      </c>
      <c r="F19" s="2">
        <v>359102.5</v>
      </c>
      <c r="G19" s="5">
        <v>350000</v>
      </c>
      <c r="H19" s="5">
        <v>2</v>
      </c>
      <c r="I19" s="2"/>
      <c r="J19" s="2">
        <v>253388</v>
      </c>
      <c r="K19" s="9">
        <v>62</v>
      </c>
      <c r="L19" s="12"/>
    </row>
    <row r="20" spans="1:12" x14ac:dyDescent="0.3">
      <c r="A20" s="11" t="s">
        <v>74</v>
      </c>
      <c r="B20" s="15"/>
      <c r="C20" s="16"/>
      <c r="D20" s="16"/>
      <c r="E20" s="17"/>
      <c r="F20" s="22">
        <f xml:space="preserve"> SUM(F2:F19)</f>
        <v>10001774.859999999</v>
      </c>
      <c r="G20" s="18">
        <f>SUBTOTAL(109,G2:G19)</f>
        <v>5525120</v>
      </c>
      <c r="H20" s="19"/>
      <c r="I20" s="20"/>
      <c r="J20" s="19">
        <f>SUBTOTAL(109,J2:J19)</f>
        <v>4000000</v>
      </c>
      <c r="K20" s="21"/>
      <c r="L20" s="14"/>
    </row>
  </sheetData>
  <pageMargins left="0" right="0" top="0" bottom="0" header="0" footer="0"/>
  <pageSetup paperSize="9" scale="58" orientation="landscape" r:id="rId1"/>
  <headerFooter>
    <oddHeader>&amp;C&amp;16TABLICA ZAPRIMLJENIH PRIJAVA - POTICAJI PP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Maršalko</dc:creator>
  <cp:lastModifiedBy>SDUOSZ</cp:lastModifiedBy>
  <cp:lastPrinted>2020-12-14T12:01:34Z</cp:lastPrinted>
  <dcterms:created xsi:type="dcterms:W3CDTF">2018-06-01T10:53:55Z</dcterms:created>
  <dcterms:modified xsi:type="dcterms:W3CDTF">2020-12-16T12:37:28Z</dcterms:modified>
</cp:coreProperties>
</file>